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CIiTT - j370000\0000 INKUBATOR ROZWOJU S4B\REALIZACJA IR\MINIGRANTY\ZŁOŻONE\"/>
    </mc:Choice>
  </mc:AlternateContent>
  <xr:revisionPtr revIDLastSave="0" documentId="13_ncr:1_{7F1524CF-0F7C-4B96-ABF4-D6705780F4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11" i="1"/>
  <c r="A12" i="1"/>
  <c r="A13" i="1"/>
  <c r="A14" i="1"/>
  <c r="A9" i="1"/>
  <c r="A10" i="1"/>
  <c r="A3" i="1"/>
  <c r="A6" i="1" l="1"/>
  <c r="A7" i="1"/>
  <c r="A8" i="1"/>
  <c r="A5" i="1" l="1"/>
  <c r="A4" i="1"/>
</calcChain>
</file>

<file path=xl/sharedStrings.xml><?xml version="1.0" encoding="utf-8"?>
<sst xmlns="http://schemas.openxmlformats.org/spreadsheetml/2006/main" count="133" uniqueCount="109">
  <si>
    <t>L.p.</t>
  </si>
  <si>
    <t>Telefon</t>
  </si>
  <si>
    <t>Email</t>
  </si>
  <si>
    <t>Jednostka SGGw</t>
  </si>
  <si>
    <t>Data</t>
  </si>
  <si>
    <t>Marta Kutwin</t>
  </si>
  <si>
    <t xml:space="preserve"> Katedra Nanobiotechnologii</t>
  </si>
  <si>
    <t>366 71</t>
  </si>
  <si>
    <t xml:space="preserve">marta_prasek@sggw.edu.pl </t>
  </si>
  <si>
    <t xml:space="preserve"> Instytut Nauk Drzewnych i Meblarstwa</t>
  </si>
  <si>
    <t>385 85</t>
  </si>
  <si>
    <t>izabela_betlej@sggw.edu.pl</t>
  </si>
  <si>
    <t>Grandobiorca SGGW</t>
  </si>
  <si>
    <t>Agata Fabiszewska</t>
  </si>
  <si>
    <t>Katedra Chemii</t>
  </si>
  <si>
    <t>376 21</t>
  </si>
  <si>
    <t>agata_fabiszewska@sggw.edu.pl</t>
  </si>
  <si>
    <t xml:space="preserve"> Katedra Ochrony Środowiska i Dendrologii</t>
  </si>
  <si>
    <t>Agata Jędrzejuk</t>
  </si>
  <si>
    <t>agata_jedrzejuk@sggw.edu.pl</t>
  </si>
  <si>
    <t>322 067</t>
  </si>
  <si>
    <t>Magdalena Wojnowska-Heciak</t>
  </si>
  <si>
    <t>magdalena_wojnowska-heciak@sggw.edu.pl</t>
  </si>
  <si>
    <t>321 97</t>
  </si>
  <si>
    <t xml:space="preserve"> 
Katedra Architektury Krajobrazu/ Instytut Inżynierii Środowiska</t>
  </si>
  <si>
    <t xml:space="preserve">Katedra Architektury Krajobrazu </t>
  </si>
  <si>
    <t xml:space="preserve">Marzena Suchocka </t>
  </si>
  <si>
    <t>marzena_suchocka@sggw.edu.pl</t>
  </si>
  <si>
    <t>506 650 607 </t>
  </si>
  <si>
    <t xml:space="preserve"> Izabela Betlej</t>
  </si>
  <si>
    <t>507 650 607 </t>
  </si>
  <si>
    <t xml:space="preserve">Klaudia Kulik  </t>
  </si>
  <si>
    <t>klaudia_kulik@sggw.edu.pl</t>
  </si>
  <si>
    <t>370 45</t>
  </si>
  <si>
    <t xml:space="preserve">Instytut Nauk o Żywieniu Człowieka  </t>
  </si>
  <si>
    <t>Małgorzata Kurcjusz-Gzowska</t>
  </si>
  <si>
    <t>malgorzata_kurcjusz-gzowska@sggw.edu.pl</t>
  </si>
  <si>
    <t>Instytut Inżynierii Lądowej, Katedra Budownictwa
Zrównoważonego i Geodezji</t>
  </si>
  <si>
    <t>SmartHome EcoAdvisor
cyfrowy system wspomagania decyzji środowiskowych z wykorzystaniem sztucznej inteligencji
dla mieszkań i domów</t>
  </si>
  <si>
    <t>Aplikacja do licencjonowania wartości odtworzeniowej drzew “CerTREEficate”</t>
  </si>
  <si>
    <t>Zintegrowany rozwój technologii wytwarzania roślinnej alternatywy sera z porostem pleśni z uwzględnieniem bezpieczeństwa mikrobiologicznego i stabilności przechowalniczej.</t>
  </si>
  <si>
    <t>Skarlanie mechaniczne (SM) jako metoda zwiększająca zawartość związków biologicznie
aktywnych u bazylii wonnej (Ocimum basilicum)</t>
  </si>
  <si>
    <t>GraphenSil: innowacyjny silikon grafenowy do zapobiegania bliznowcom u ludzi i zwierząt</t>
  </si>
  <si>
    <t>Ekologiczna strategia wspierająca trwałość drewna poprzez zastosowanie olejku z kory cynamonu jako naturalnego komponentu przeciwko grzybom powodyjącym porastanie i rozkład drewna</t>
  </si>
  <si>
    <t>Tytuł</t>
  </si>
  <si>
    <t>Wodoprzepuszczalna płyta chodnikowa - klucz do ochrony drzew i retencji wody opadowej</t>
  </si>
  <si>
    <t>Paweł Obstawski</t>
  </si>
  <si>
    <t xml:space="preserve">Instytut Inżynierii Mechanicznej </t>
  </si>
  <si>
    <t>pawel_obstawski@sggw.edu.pl</t>
  </si>
  <si>
    <t>MicroRoast NutTech - technologiakontrolowanego prażenia orzechów z wykorzystaniem mikrofal, ukierunkowana na zachowanie wartości odżywczej i jakości sensorycznej</t>
  </si>
  <si>
    <t>Wysokotemperaturowa, sprężarkowa, podkrytyczna pompa ciepła pracująca w układzie
powietrze woda</t>
  </si>
  <si>
    <t>Wdrożenie antykompresyjnych systemów poprawy warunków siedliskowych rozwoju drzew dla zielono – błękitnej infrastruktury</t>
  </si>
  <si>
    <t>Piotr Olejnik</t>
  </si>
  <si>
    <t>386 73</t>
  </si>
  <si>
    <t>piotr_olejnik@sggw.edu.pl</t>
  </si>
  <si>
    <t>AuOx-PANI RapidPattern: ultraszybka, bezodczynnikowa i samohamująca technologia wytwarzania przewodzących platform bioelektronicznych wzorowanych cienkowarstwową polianiliną</t>
  </si>
  <si>
    <t>Instytut Biologii, Katedra Fizyki i Biofizyki</t>
  </si>
  <si>
    <t>Karol Tucki</t>
  </si>
  <si>
    <t>Instytut Inżynierii Mechanicznej, Katedra Inżynierii Produkcji</t>
  </si>
  <si>
    <t>karol_tucki@sggw.edu.pl</t>
  </si>
  <si>
    <t>345 02</t>
  </si>
  <si>
    <t>Innowacyjny system rozwijający taśmy w nawadnianiu kropelkowym</t>
  </si>
  <si>
    <t xml:space="preserve">Katedra Nanobiotechnologii, Instytut Biologii  </t>
  </si>
  <si>
    <t>Agata Lange</t>
  </si>
  <si>
    <t>agata_lange1@sggw.edu.pl</t>
  </si>
  <si>
    <t>358 09</t>
  </si>
  <si>
    <t>F-Foam: aktywna antybiofilmowa piana z farnezolu do dezynfekcji powierzchni</t>
  </si>
  <si>
    <t>Aleksandra Jedlińska</t>
  </si>
  <si>
    <t>aleksandra_jedlinska@sggw.edu.pl</t>
  </si>
  <si>
    <t>Katedra Inżynierii Żywności i Organizacji Produkcji</t>
  </si>
  <si>
    <t>Opracowanie technologii suszenia soku jagodowego o małym dodatku nośnika i jego aplikacja w inteligentnych opakowan, jako wskaźnika jakości mięsa</t>
  </si>
  <si>
    <t>Katedra Hodowli Lasu</t>
  </si>
  <si>
    <t>wlodzimierz_buraczyk@sggw.edu.pl</t>
  </si>
  <si>
    <t>Metoda wytwarzania wielonasiennych kapsulek siewnych przeznaczonych do mechanicznego siewu drobnych nasion drzew i innych roślin ( np.. Brzoza, olsza, osika, wierzba, rośliny ozdobne lub użytkowe o drobnych nasionach)</t>
  </si>
  <si>
    <t>Marta Grodzik</t>
  </si>
  <si>
    <t>Marta_grodzik@sggw.edu.pl</t>
  </si>
  <si>
    <t>366 67</t>
  </si>
  <si>
    <t>Instytut Biologii, Katedra Nanotechnologii</t>
  </si>
  <si>
    <t>Narzędzie do identyfikacji i oceny ryzyka środowiskowego nanocząstek metali na podstawie
ich profilu jonowego</t>
  </si>
  <si>
    <t>Maksym Nowosad</t>
  </si>
  <si>
    <t>maksym_nowosad@sggw.edu.pl</t>
  </si>
  <si>
    <t xml:space="preserve">Mikrokapsułkowanie biologicznie aktywnego preparatu Trichoderma sp. </t>
  </si>
  <si>
    <t>Szkoła Doktorska</t>
  </si>
  <si>
    <t>Katarzyna Pobiega</t>
  </si>
  <si>
    <t>Katedra Biotechnologii i Mikrobiologii Żywności</t>
  </si>
  <si>
    <t>katarzyna_pobiega@sggw.edu.pl</t>
  </si>
  <si>
    <t>Mariusz Lewandowski</t>
  </si>
  <si>
    <t>VERKISZ - wegański starter fermentacji mlekowej do owoców</t>
  </si>
  <si>
    <t xml:space="preserve"> Katedra Ochrony Roślin</t>
  </si>
  <si>
    <t>321 36</t>
  </si>
  <si>
    <t>mariusz_lewandowski@sggw.edu.pl</t>
  </si>
  <si>
    <t>lnstytut Nauk o Zywności, Katedra lnźynierii Źywności i
Organizacji Produkcji</t>
  </si>
  <si>
    <t xml:space="preserve">Katarzvna Ryba </t>
  </si>
  <si>
    <t>Opracowanie technologii produkcji synbiotycznych suszonych przekąsek owocowych (FERM-FRUlT)</t>
  </si>
  <si>
    <t>Marek Grześkiewicz</t>
  </si>
  <si>
    <t>marek_grzeskiewicz@sggw.edu.pl</t>
  </si>
  <si>
    <t>697 98 69 99</t>
  </si>
  <si>
    <t>Instytut Nauk Drzewnych i Meblarstwa</t>
  </si>
  <si>
    <t>Płyty z tarcicy impregnowanej i modyfikowanej termo-mechanicznie, klejonej krzyżowo, typu CLT, o ulepszonych właściwościach mechanicznych do zastosowań budowlanych i zastosowań w lekkich konstrukcjach do ochrony ludzi i sprzętu przed ostrzałem</t>
  </si>
  <si>
    <t>Selekcja  grzybów  z przeznaczeniem do opracowania biopreparatu przyspieszającego rozkład resztek pożniwnych</t>
  </si>
  <si>
    <t xml:space="preserve">Urszula Jankiewicz </t>
  </si>
  <si>
    <t>Katedra Biochemii i Mikrobiologii</t>
  </si>
  <si>
    <t>urszula_jankiewicz@sggw.edu.pl</t>
  </si>
  <si>
    <t>325 58</t>
  </si>
  <si>
    <t>katarzyna rvbak@sgRw,edu.p|</t>
  </si>
  <si>
    <t>Włodzimierz Buraczyk</t>
  </si>
  <si>
    <t xml:space="preserve">Technologia wytwarzania biopreparatu zawierającego pasożytnicze błonków  Trichogramma spp. </t>
  </si>
  <si>
    <t>Ocena formalna</t>
  </si>
  <si>
    <t>pozytywna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</si>
</sst>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\ yy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>
        <stop position="0">
          <color theme="1" tint="0.34900967436750391"/>
        </stop>
        <stop position="1">
          <color rgb="FF009999"/>
        </stop>
      </gradient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14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/>
  </cellXfs>
  <cellStyles count="2">
    <cellStyle name="Hiperłącze" xfId="1" builtinId="8"/>
    <cellStyle name="Normalny" xfId="0" builtinId="0"/>
  </cellStyles>
  <dxfs count="13"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gradientFill>
          <stop position="0">
            <color theme="1" tint="0.34900967436750391"/>
          </stop>
          <stop position="1">
            <color rgb="FF009999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446B77-512D-4BE0-90AD-CDE3CEBAE9BE}" name="Tabela2" displayName="Tabela2" ref="A2:H26" totalsRowShown="0" headerRowDxfId="12" dataDxfId="10" headerRowBorderDxfId="11" tableBorderDxfId="9" totalsRowBorderDxfId="8">
  <autoFilter ref="A2:H26" xr:uid="{9B49334B-783F-4451-9295-FA2D4EB5DB57}"/>
  <tableColumns count="8">
    <tableColumn id="1" xr3:uid="{DBC6FE35-D47F-4680-97B6-45E1BBC928D6}" name="L.p." dataDxfId="7">
      <calculatedColumnFormula>IF(Tabela2[[#This Row],[Data]]="","",SUBTOTAL(3,$B$3:B3))</calculatedColumnFormula>
    </tableColumn>
    <tableColumn id="7" xr3:uid="{AFE84A9B-F84D-4CDC-BD1A-B24A7F48248B}" name="Data" dataDxfId="6"/>
    <tableColumn id="6" xr3:uid="{1A3F41F2-D497-4D57-B775-23CD435A7B02}" name="Jednostka SGGw" dataDxfId="5"/>
    <tableColumn id="9" xr3:uid="{C69CE7CA-41AE-4B84-A444-D8328C72865D}" name="Grandobiorca SGGW" dataDxfId="4"/>
    <tableColumn id="10" xr3:uid="{A29C5B0A-5B27-46C3-BE7C-58C109ADB178}" name="Telefon" dataDxfId="3"/>
    <tableColumn id="3" xr3:uid="{FADD4E83-731B-40A0-8086-C6B2942DAE21}" name="Email" dataDxfId="2"/>
    <tableColumn id="13" xr3:uid="{190D40C2-18CB-4F06-866E-C4888BF5BB5C}" name="Tytuł" dataDxfId="1"/>
    <tableColumn id="2" xr3:uid="{BDBF6D82-C7AC-4356-AF18-8DDAC65097E6}" name="Ocena formaln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laudia_kulik@sggw.edu.pl" TargetMode="External"/><Relationship Id="rId13" Type="http://schemas.openxmlformats.org/officeDocument/2006/relationships/hyperlink" Target="mailto:agata_lange1@sggw.edu.pl" TargetMode="External"/><Relationship Id="rId18" Type="http://schemas.openxmlformats.org/officeDocument/2006/relationships/hyperlink" Target="mailto:katarzyna_pobiega@sggw.edu.pl" TargetMode="External"/><Relationship Id="rId3" Type="http://schemas.openxmlformats.org/officeDocument/2006/relationships/hyperlink" Target="mailto:agata_fabiszewska@sggw.edu.pl" TargetMode="External"/><Relationship Id="rId21" Type="http://schemas.openxmlformats.org/officeDocument/2006/relationships/hyperlink" Target="mailto:urszula_jankiewicz@sggw.edu.pl" TargetMode="External"/><Relationship Id="rId7" Type="http://schemas.openxmlformats.org/officeDocument/2006/relationships/hyperlink" Target="mailto:marzena_suchocka@sggw.edu.pl" TargetMode="External"/><Relationship Id="rId12" Type="http://schemas.openxmlformats.org/officeDocument/2006/relationships/hyperlink" Target="mailto:karol_tucki@sggw.edu.pl" TargetMode="External"/><Relationship Id="rId17" Type="http://schemas.openxmlformats.org/officeDocument/2006/relationships/hyperlink" Target="mailto:maksym_nowosad@sggw.edu.pl" TargetMode="External"/><Relationship Id="rId2" Type="http://schemas.openxmlformats.org/officeDocument/2006/relationships/hyperlink" Target="mailto:izabela_betlej@sggw.edu.pl" TargetMode="External"/><Relationship Id="rId16" Type="http://schemas.openxmlformats.org/officeDocument/2006/relationships/hyperlink" Target="mailto:Marta_grodzik@sggw.edu.pl" TargetMode="External"/><Relationship Id="rId20" Type="http://schemas.openxmlformats.org/officeDocument/2006/relationships/hyperlink" Target="mailto:marek_grzeskiewicz@sggw.edu.pl" TargetMode="External"/><Relationship Id="rId1" Type="http://schemas.openxmlformats.org/officeDocument/2006/relationships/hyperlink" Target="mailto:marta_prasek@sggw.edu.pl" TargetMode="External"/><Relationship Id="rId6" Type="http://schemas.openxmlformats.org/officeDocument/2006/relationships/hyperlink" Target="mailto:marzena_suchocka@sggw.edu.pl" TargetMode="External"/><Relationship Id="rId11" Type="http://schemas.openxmlformats.org/officeDocument/2006/relationships/hyperlink" Target="mailto:piotr_olejnik@sggw.edu.pl" TargetMode="External"/><Relationship Id="rId5" Type="http://schemas.openxmlformats.org/officeDocument/2006/relationships/hyperlink" Target="mailto:magdalena_wojnowska-heciak@sggw.edu.pl" TargetMode="External"/><Relationship Id="rId15" Type="http://schemas.openxmlformats.org/officeDocument/2006/relationships/hyperlink" Target="mailto:wlodzimierz_buraczyk@sggw.edu.pl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mailto:pawel_obstawski@sggw.edu.pl" TargetMode="External"/><Relationship Id="rId19" Type="http://schemas.openxmlformats.org/officeDocument/2006/relationships/hyperlink" Target="mailto:mariusz_lewandowski@sggw.edu.pl" TargetMode="External"/><Relationship Id="rId4" Type="http://schemas.openxmlformats.org/officeDocument/2006/relationships/hyperlink" Target="mailto:agata_jedrzejuk@sggw.edu.pl" TargetMode="External"/><Relationship Id="rId9" Type="http://schemas.openxmlformats.org/officeDocument/2006/relationships/hyperlink" Target="mailto:malgorzata_kurcjusz-gzowska@sggw.edu.pl" TargetMode="External"/><Relationship Id="rId14" Type="http://schemas.openxmlformats.org/officeDocument/2006/relationships/hyperlink" Target="mailto:aleksandra_jedlinska@sggw.edu.p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6"/>
  <sheetViews>
    <sheetView tabSelected="1" workbookViewId="0">
      <selection activeCell="J23" sqref="J23"/>
    </sheetView>
  </sheetViews>
  <sheetFormatPr defaultRowHeight="12.75" x14ac:dyDescent="0.2"/>
  <cols>
    <col min="1" max="1" width="9.140625" style="3"/>
    <col min="2" max="2" width="11.5703125" style="3" customWidth="1"/>
    <col min="3" max="3" width="24.28515625" style="3" customWidth="1"/>
    <col min="4" max="4" width="20.28515625" style="13" customWidth="1"/>
    <col min="5" max="5" width="13.28515625" style="3" customWidth="1"/>
    <col min="6" max="6" width="35.5703125" style="3" customWidth="1"/>
    <col min="7" max="7" width="45.42578125" style="13" customWidth="1"/>
    <col min="8" max="16384" width="9.140625" style="3"/>
  </cols>
  <sheetData>
    <row r="2" spans="1:8" ht="78" customHeight="1" x14ac:dyDescent="0.2">
      <c r="A2" s="1" t="s">
        <v>0</v>
      </c>
      <c r="B2" s="2" t="s">
        <v>4</v>
      </c>
      <c r="C2" s="2" t="s">
        <v>3</v>
      </c>
      <c r="D2" s="2" t="s">
        <v>12</v>
      </c>
      <c r="E2" s="2" t="s">
        <v>1</v>
      </c>
      <c r="F2" s="2" t="s">
        <v>2</v>
      </c>
      <c r="G2" s="2" t="s">
        <v>44</v>
      </c>
      <c r="H2" s="2" t="s">
        <v>107</v>
      </c>
    </row>
    <row r="3" spans="1:8" ht="41.25" customHeight="1" x14ac:dyDescent="0.2">
      <c r="A3" s="4">
        <f>IF(Tabela2[[#This Row],[Data]]="","",SUBTOTAL(3,$B$3:B3))</f>
        <v>1</v>
      </c>
      <c r="B3" s="5">
        <v>45992</v>
      </c>
      <c r="C3" s="6" t="s">
        <v>6</v>
      </c>
      <c r="D3" s="6" t="s">
        <v>5</v>
      </c>
      <c r="E3" s="6" t="s">
        <v>7</v>
      </c>
      <c r="F3" s="9" t="s">
        <v>8</v>
      </c>
      <c r="G3" s="6" t="s">
        <v>42</v>
      </c>
      <c r="H3" s="15" t="s">
        <v>108</v>
      </c>
    </row>
    <row r="4" spans="1:8" ht="60" customHeight="1" x14ac:dyDescent="0.2">
      <c r="A4" s="4">
        <f>IF(Tabela2[[#This Row],[Data]]="","",SUBTOTAL(3,$B$3:B4))</f>
        <v>2</v>
      </c>
      <c r="B4" s="5">
        <v>45992</v>
      </c>
      <c r="C4" s="6" t="s">
        <v>9</v>
      </c>
      <c r="D4" s="6" t="s">
        <v>29</v>
      </c>
      <c r="E4" s="6" t="s">
        <v>10</v>
      </c>
      <c r="F4" s="9" t="s">
        <v>11</v>
      </c>
      <c r="G4" s="6" t="s">
        <v>43</v>
      </c>
      <c r="H4" s="15" t="s">
        <v>108</v>
      </c>
    </row>
    <row r="5" spans="1:8" ht="64.5" customHeight="1" x14ac:dyDescent="0.2">
      <c r="A5" s="4">
        <f>IF(Tabela2[[#This Row],[Data]]="","",SUBTOTAL(3,$B$3:B5))</f>
        <v>3</v>
      </c>
      <c r="B5" s="5">
        <v>45996</v>
      </c>
      <c r="C5" s="6" t="s">
        <v>14</v>
      </c>
      <c r="D5" s="6" t="s">
        <v>13</v>
      </c>
      <c r="E5" s="6" t="s">
        <v>15</v>
      </c>
      <c r="F5" s="10" t="s">
        <v>16</v>
      </c>
      <c r="G5" s="6" t="s">
        <v>40</v>
      </c>
      <c r="H5" s="15" t="s">
        <v>108</v>
      </c>
    </row>
    <row r="6" spans="1:8" ht="48.75" customHeight="1" x14ac:dyDescent="0.2">
      <c r="A6" s="11">
        <f>IF(Tabela2[[#This Row],[Data]]="","",SUBTOTAL(3,$B$3:B6))</f>
        <v>4</v>
      </c>
      <c r="B6" s="5">
        <v>45993</v>
      </c>
      <c r="C6" s="6" t="s">
        <v>17</v>
      </c>
      <c r="D6" s="6" t="s">
        <v>18</v>
      </c>
      <c r="E6" s="6" t="s">
        <v>20</v>
      </c>
      <c r="F6" s="10" t="s">
        <v>19</v>
      </c>
      <c r="G6" s="6" t="s">
        <v>41</v>
      </c>
      <c r="H6" s="15" t="s">
        <v>108</v>
      </c>
    </row>
    <row r="7" spans="1:8" ht="45" customHeight="1" x14ac:dyDescent="0.2">
      <c r="A7" s="4">
        <f>IF(Tabela2[[#This Row],[Data]]="","",SUBTOTAL(3,$B$3:B7))</f>
        <v>5</v>
      </c>
      <c r="B7" s="5">
        <v>45994</v>
      </c>
      <c r="C7" s="6" t="s">
        <v>24</v>
      </c>
      <c r="D7" s="6" t="s">
        <v>21</v>
      </c>
      <c r="E7" s="6" t="s">
        <v>23</v>
      </c>
      <c r="F7" s="12" t="s">
        <v>22</v>
      </c>
      <c r="G7" s="6" t="s">
        <v>45</v>
      </c>
      <c r="H7" s="15" t="s">
        <v>108</v>
      </c>
    </row>
    <row r="8" spans="1:8" ht="36" customHeight="1" x14ac:dyDescent="0.2">
      <c r="A8" s="4">
        <f>IF(Tabela2[[#This Row],[Data]]="","",SUBTOTAL(3,$B$3:B8))</f>
        <v>6</v>
      </c>
      <c r="B8" s="5">
        <v>46003</v>
      </c>
      <c r="C8" s="6" t="s">
        <v>25</v>
      </c>
      <c r="D8" s="6" t="s">
        <v>26</v>
      </c>
      <c r="E8" s="6" t="s">
        <v>28</v>
      </c>
      <c r="F8" s="10" t="s">
        <v>27</v>
      </c>
      <c r="G8" s="6" t="s">
        <v>39</v>
      </c>
      <c r="H8" s="15" t="s">
        <v>108</v>
      </c>
    </row>
    <row r="9" spans="1:8" ht="49.5" customHeight="1" x14ac:dyDescent="0.2">
      <c r="A9" s="4">
        <f>IF(Tabela2[[#This Row],[Data]]="","",SUBTOTAL(3,$B$3:B9))</f>
        <v>7</v>
      </c>
      <c r="B9" s="5">
        <v>46005</v>
      </c>
      <c r="C9" s="6" t="s">
        <v>25</v>
      </c>
      <c r="D9" s="6" t="s">
        <v>26</v>
      </c>
      <c r="E9" s="6" t="s">
        <v>30</v>
      </c>
      <c r="F9" s="10" t="s">
        <v>27</v>
      </c>
      <c r="G9" s="6" t="s">
        <v>51</v>
      </c>
      <c r="H9" s="15" t="s">
        <v>108</v>
      </c>
    </row>
    <row r="10" spans="1:8" ht="66.75" customHeight="1" x14ac:dyDescent="0.2">
      <c r="A10" s="4">
        <f>IF(Tabela2[[#This Row],[Data]]="","",SUBTOTAL(3,$B$3:B10))</f>
        <v>8</v>
      </c>
      <c r="B10" s="5">
        <v>46007</v>
      </c>
      <c r="C10" s="6" t="s">
        <v>34</v>
      </c>
      <c r="D10" s="6" t="s">
        <v>31</v>
      </c>
      <c r="E10" s="6" t="s">
        <v>33</v>
      </c>
      <c r="F10" s="10" t="s">
        <v>32</v>
      </c>
      <c r="G10" s="6" t="s">
        <v>49</v>
      </c>
      <c r="H10" s="15" t="s">
        <v>108</v>
      </c>
    </row>
    <row r="11" spans="1:8" ht="66" customHeight="1" x14ac:dyDescent="0.2">
      <c r="A11" s="4">
        <f>IF(Tabela2[[#This Row],[Data]]="","",SUBTOTAL(3,$B$3:B11))</f>
        <v>9</v>
      </c>
      <c r="B11" s="5">
        <v>46008</v>
      </c>
      <c r="C11" s="6" t="s">
        <v>37</v>
      </c>
      <c r="D11" s="6" t="s">
        <v>35</v>
      </c>
      <c r="E11" s="6">
        <v>733877985</v>
      </c>
      <c r="F11" s="12" t="s">
        <v>36</v>
      </c>
      <c r="G11" s="6" t="s">
        <v>38</v>
      </c>
      <c r="H11" s="15" t="s">
        <v>108</v>
      </c>
    </row>
    <row r="12" spans="1:8" ht="38.25" x14ac:dyDescent="0.2">
      <c r="A12" s="4">
        <f>IF(Tabela2[[#This Row],[Data]]="","",SUBTOTAL(3,$B$3:B12))</f>
        <v>10</v>
      </c>
      <c r="B12" s="5">
        <v>46009</v>
      </c>
      <c r="C12" s="6" t="s">
        <v>47</v>
      </c>
      <c r="D12" s="6" t="s">
        <v>46</v>
      </c>
      <c r="E12" s="6">
        <v>507056604</v>
      </c>
      <c r="F12" s="12" t="s">
        <v>48</v>
      </c>
      <c r="G12" s="6" t="s">
        <v>50</v>
      </c>
      <c r="H12" s="15" t="s">
        <v>108</v>
      </c>
    </row>
    <row r="13" spans="1:8" ht="63.75" x14ac:dyDescent="0.2">
      <c r="A13" s="4">
        <f>IF(Tabela2[[#This Row],[Data]]="","",SUBTOTAL(3,$B$3:B13))</f>
        <v>11</v>
      </c>
      <c r="B13" s="5">
        <v>46009</v>
      </c>
      <c r="C13" s="6" t="s">
        <v>56</v>
      </c>
      <c r="D13" s="6" t="s">
        <v>52</v>
      </c>
      <c r="E13" s="6" t="s">
        <v>53</v>
      </c>
      <c r="F13" s="12" t="s">
        <v>54</v>
      </c>
      <c r="G13" s="6" t="s">
        <v>55</v>
      </c>
      <c r="H13" s="15" t="s">
        <v>108</v>
      </c>
    </row>
    <row r="14" spans="1:8" ht="38.25" x14ac:dyDescent="0.2">
      <c r="A14" s="4">
        <f>IF(Tabela2[[#This Row],[Data]]="","",SUBTOTAL(3,$B$3:B14))</f>
        <v>12</v>
      </c>
      <c r="B14" s="5">
        <v>46009</v>
      </c>
      <c r="C14" s="6" t="s">
        <v>58</v>
      </c>
      <c r="D14" s="6" t="s">
        <v>57</v>
      </c>
      <c r="E14" s="6" t="s">
        <v>60</v>
      </c>
      <c r="F14" s="12" t="s">
        <v>59</v>
      </c>
      <c r="G14" s="6" t="s">
        <v>61</v>
      </c>
      <c r="H14" s="15" t="s">
        <v>108</v>
      </c>
    </row>
    <row r="15" spans="1:8" ht="25.5" x14ac:dyDescent="0.2">
      <c r="A15" s="4">
        <f>IF(Tabela2[[#This Row],[Data]]="","",SUBTOTAL(3,$B$3:B15))</f>
        <v>13</v>
      </c>
      <c r="B15" s="5">
        <v>46009</v>
      </c>
      <c r="C15" s="6" t="s">
        <v>62</v>
      </c>
      <c r="D15" s="6" t="s">
        <v>63</v>
      </c>
      <c r="E15" s="6" t="s">
        <v>65</v>
      </c>
      <c r="F15" s="12" t="s">
        <v>64</v>
      </c>
      <c r="G15" s="6" t="s">
        <v>66</v>
      </c>
      <c r="H15" s="15" t="s">
        <v>108</v>
      </c>
    </row>
    <row r="16" spans="1:8" ht="51" x14ac:dyDescent="0.2">
      <c r="A16" s="4">
        <f>IF(Tabela2[[#This Row],[Data]]="","",SUBTOTAL(3,$B$3:B16))</f>
        <v>14</v>
      </c>
      <c r="B16" s="5">
        <v>46010</v>
      </c>
      <c r="C16" s="6" t="s">
        <v>69</v>
      </c>
      <c r="D16" s="6" t="s">
        <v>67</v>
      </c>
      <c r="E16" s="14">
        <v>505173889</v>
      </c>
      <c r="F16" s="12" t="s">
        <v>68</v>
      </c>
      <c r="G16" s="6" t="s">
        <v>70</v>
      </c>
      <c r="H16" s="15" t="s">
        <v>108</v>
      </c>
    </row>
    <row r="17" spans="1:8" ht="63.75" x14ac:dyDescent="0.2">
      <c r="A17" s="4">
        <f>IF(Tabela2[[#This Row],[Data]]="","",SUBTOTAL(3,$B$3:B17))</f>
        <v>15</v>
      </c>
      <c r="B17" s="5">
        <v>46010</v>
      </c>
      <c r="C17" s="6" t="s">
        <v>71</v>
      </c>
      <c r="D17" s="6" t="s">
        <v>105</v>
      </c>
      <c r="E17" s="14">
        <v>608315607</v>
      </c>
      <c r="F17" s="12" t="s">
        <v>72</v>
      </c>
      <c r="G17" s="6" t="s">
        <v>73</v>
      </c>
      <c r="H17" s="15" t="s">
        <v>108</v>
      </c>
    </row>
    <row r="18" spans="1:8" ht="38.25" x14ac:dyDescent="0.2">
      <c r="A18" s="4">
        <f>IF(Tabela2[[#This Row],[Data]]="","",SUBTOTAL(3,$B$3:B18))</f>
        <v>16</v>
      </c>
      <c r="B18" s="5">
        <v>46010</v>
      </c>
      <c r="C18" s="6" t="s">
        <v>77</v>
      </c>
      <c r="D18" s="6" t="s">
        <v>74</v>
      </c>
      <c r="E18" s="6" t="s">
        <v>76</v>
      </c>
      <c r="F18" s="12" t="s">
        <v>75</v>
      </c>
      <c r="G18" s="6" t="s">
        <v>78</v>
      </c>
      <c r="H18" s="15" t="s">
        <v>108</v>
      </c>
    </row>
    <row r="19" spans="1:8" ht="25.5" x14ac:dyDescent="0.2">
      <c r="A19" s="4">
        <f>IF(Tabela2[[#This Row],[Data]]="","",SUBTOTAL(3,$B$3:B19))</f>
        <v>17</v>
      </c>
      <c r="B19" s="5">
        <v>46010</v>
      </c>
      <c r="C19" s="6" t="s">
        <v>82</v>
      </c>
      <c r="D19" s="6" t="s">
        <v>79</v>
      </c>
      <c r="E19" s="14">
        <v>799236799</v>
      </c>
      <c r="F19" s="12" t="s">
        <v>80</v>
      </c>
      <c r="G19" s="6" t="s">
        <v>81</v>
      </c>
      <c r="H19" s="15" t="s">
        <v>108</v>
      </c>
    </row>
    <row r="20" spans="1:8" ht="25.5" x14ac:dyDescent="0.2">
      <c r="A20" s="4">
        <f>IF(Tabela2[[#This Row],[Data]]="","",SUBTOTAL(3,$B$3:B20))</f>
        <v>18</v>
      </c>
      <c r="B20" s="5">
        <v>46010</v>
      </c>
      <c r="C20" s="6" t="s">
        <v>84</v>
      </c>
      <c r="D20" s="6" t="s">
        <v>83</v>
      </c>
      <c r="E20" s="14">
        <v>796362915</v>
      </c>
      <c r="F20" s="12" t="s">
        <v>85</v>
      </c>
      <c r="G20" s="6" t="s">
        <v>87</v>
      </c>
      <c r="H20" s="15" t="s">
        <v>108</v>
      </c>
    </row>
    <row r="21" spans="1:8" ht="25.5" x14ac:dyDescent="0.2">
      <c r="A21" s="4">
        <f>IF(Tabela2[[#This Row],[Data]]="","",SUBTOTAL(3,$B$3:B21))</f>
        <v>19</v>
      </c>
      <c r="B21" s="5">
        <v>46010</v>
      </c>
      <c r="C21" s="6" t="s">
        <v>88</v>
      </c>
      <c r="D21" s="6" t="s">
        <v>86</v>
      </c>
      <c r="E21" s="6" t="s">
        <v>89</v>
      </c>
      <c r="F21" s="12" t="s">
        <v>90</v>
      </c>
      <c r="G21" s="6" t="s">
        <v>106</v>
      </c>
      <c r="H21" s="15" t="s">
        <v>108</v>
      </c>
    </row>
    <row r="22" spans="1:8" ht="38.25" x14ac:dyDescent="0.2">
      <c r="A22" s="4">
        <f>IF(Tabela2[[#This Row],[Data]]="","",SUBTOTAL(3,$B$3:B22))</f>
        <v>20</v>
      </c>
      <c r="B22" s="5">
        <v>46010</v>
      </c>
      <c r="C22" s="6" t="s">
        <v>91</v>
      </c>
      <c r="D22" s="6" t="s">
        <v>92</v>
      </c>
      <c r="E22" s="6">
        <v>606236272</v>
      </c>
      <c r="F22" s="12" t="s">
        <v>104</v>
      </c>
      <c r="G22" s="6" t="s">
        <v>93</v>
      </c>
      <c r="H22" s="15" t="s">
        <v>108</v>
      </c>
    </row>
    <row r="23" spans="1:8" ht="76.5" x14ac:dyDescent="0.2">
      <c r="A23" s="4">
        <f>IF(Tabela2[[#This Row],[Data]]="","",SUBTOTAL(3,$B$3:B23))</f>
        <v>21</v>
      </c>
      <c r="B23" s="5">
        <v>46010</v>
      </c>
      <c r="C23" s="6" t="s">
        <v>97</v>
      </c>
      <c r="D23" s="6" t="s">
        <v>94</v>
      </c>
      <c r="E23" s="6" t="s">
        <v>96</v>
      </c>
      <c r="F23" s="12" t="s">
        <v>95</v>
      </c>
      <c r="G23" s="6" t="s">
        <v>98</v>
      </c>
      <c r="H23" s="15" t="s">
        <v>108</v>
      </c>
    </row>
    <row r="24" spans="1:8" ht="38.25" x14ac:dyDescent="0.2">
      <c r="A24" s="4">
        <f>IF(Tabela2[[#This Row],[Data]]="","",SUBTOTAL(3,$B$3:B24))</f>
        <v>22</v>
      </c>
      <c r="B24" s="5">
        <v>46010</v>
      </c>
      <c r="C24" s="6" t="s">
        <v>101</v>
      </c>
      <c r="D24" s="6" t="s">
        <v>100</v>
      </c>
      <c r="E24" s="6" t="s">
        <v>103</v>
      </c>
      <c r="F24" s="12" t="s">
        <v>102</v>
      </c>
      <c r="G24" s="6" t="s">
        <v>99</v>
      </c>
      <c r="H24" s="15" t="s">
        <v>108</v>
      </c>
    </row>
    <row r="25" spans="1:8" ht="15" x14ac:dyDescent="0.2">
      <c r="A25" s="4" t="str">
        <f>IF(Tabela2[[#This Row],[Data]]="","",SUBTOTAL(3,$B$3:B25))</f>
        <v/>
      </c>
      <c r="B25" s="5"/>
      <c r="C25" s="6"/>
      <c r="D25" s="6"/>
      <c r="E25" s="6"/>
      <c r="F25" s="12"/>
      <c r="G25" s="6"/>
      <c r="H25" s="6"/>
    </row>
    <row r="26" spans="1:8" ht="15" x14ac:dyDescent="0.2">
      <c r="A26" s="4" t="str">
        <f>IF(Tabela2[[#This Row],[Data]]="","",SUBTOTAL(3,$B$3:B26))</f>
        <v/>
      </c>
      <c r="B26" s="5"/>
      <c r="C26" s="6"/>
      <c r="D26" s="6"/>
      <c r="E26" s="6"/>
      <c r="F26" s="12"/>
      <c r="G26" s="6"/>
      <c r="H26" s="6"/>
    </row>
    <row r="27" spans="1:8" x14ac:dyDescent="0.2">
      <c r="A27" s="7"/>
    </row>
    <row r="28" spans="1:8" x14ac:dyDescent="0.2">
      <c r="A28" s="7"/>
    </row>
    <row r="29" spans="1:8" x14ac:dyDescent="0.2">
      <c r="A29" s="7"/>
    </row>
    <row r="30" spans="1:8" x14ac:dyDescent="0.2">
      <c r="A30" s="7"/>
    </row>
    <row r="31" spans="1:8" x14ac:dyDescent="0.2">
      <c r="A31" s="7"/>
    </row>
    <row r="32" spans="1:8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39" spans="1:1" x14ac:dyDescent="0.2">
      <c r="A39" s="7"/>
    </row>
    <row r="40" spans="1:1" x14ac:dyDescent="0.2">
      <c r="A40" s="7"/>
    </row>
    <row r="41" spans="1:1" x14ac:dyDescent="0.2">
      <c r="A41" s="7"/>
    </row>
    <row r="42" spans="1:1" x14ac:dyDescent="0.2">
      <c r="A42" s="7"/>
    </row>
    <row r="43" spans="1:1" x14ac:dyDescent="0.2">
      <c r="A43" s="7"/>
    </row>
    <row r="44" spans="1:1" x14ac:dyDescent="0.2">
      <c r="A44" s="7"/>
    </row>
    <row r="45" spans="1:1" x14ac:dyDescent="0.2">
      <c r="A45" s="8"/>
    </row>
    <row r="46" spans="1:1" x14ac:dyDescent="0.2">
      <c r="A46" s="8"/>
    </row>
  </sheetData>
  <phoneticPr fontId="5" type="noConversion"/>
  <dataValidations count="1">
    <dataValidation type="list" allowBlank="1" showInputMessage="1" showErrorMessage="1" sqref="H3:H24" xr:uid="{252A4425-C165-4A76-938D-92D4B31775FE}">
      <formula1>"pozytywna, negatywna"</formula1>
    </dataValidation>
  </dataValidations>
  <hyperlinks>
    <hyperlink ref="F3" r:id="rId1" xr:uid="{EE1F53DF-03D5-40F7-981A-F672BF722F5A}"/>
    <hyperlink ref="F4" r:id="rId2" xr:uid="{D1D50A19-F39A-4AA6-973D-BECEE0B5CEB3}"/>
    <hyperlink ref="F5" r:id="rId3" xr:uid="{9578B0B8-A1D5-478E-9530-FAADD3D88D9F}"/>
    <hyperlink ref="F6" r:id="rId4" xr:uid="{64D699CF-2F78-4E9B-95B7-29AA88425001}"/>
    <hyperlink ref="F7" r:id="rId5" xr:uid="{8E3FA66C-1067-4847-A9EF-958AAA0AABBD}"/>
    <hyperlink ref="F8" r:id="rId6" xr:uid="{2F0A5848-7D28-4685-8AB3-D1813C04E1B6}"/>
    <hyperlink ref="F9" r:id="rId7" xr:uid="{77E5D05D-5D16-4B2A-9E87-45C2D4F486A1}"/>
    <hyperlink ref="F10" r:id="rId8" xr:uid="{48E97EA9-274C-40DD-8710-1C65613BEA27}"/>
    <hyperlink ref="F11" r:id="rId9" xr:uid="{F29A6234-10E3-45AC-B4C9-2A8639971427}"/>
    <hyperlink ref="F12" r:id="rId10" xr:uid="{B1BCA506-E3F1-449B-88AA-9DBC66AE057C}"/>
    <hyperlink ref="F13" r:id="rId11" xr:uid="{73587FE9-718F-4D15-BAE2-5AF762D3FC0E}"/>
    <hyperlink ref="F14" r:id="rId12" xr:uid="{BD8E00D3-68A2-45E3-BD8D-738EEE2B7A4D}"/>
    <hyperlink ref="F15" r:id="rId13" xr:uid="{CBF2D1AB-A279-461B-88E1-A8E3E5325191}"/>
    <hyperlink ref="F16" r:id="rId14" xr:uid="{5E9851DD-AC02-4061-8F6C-4F6062DDB4F8}"/>
    <hyperlink ref="F17" r:id="rId15" xr:uid="{A2EFAC7A-1662-46C0-813B-FB57D32EA2E4}"/>
    <hyperlink ref="F18" r:id="rId16" xr:uid="{3DFDD5C6-C16F-4E35-AB71-7ADA01EF15C4}"/>
    <hyperlink ref="F19" r:id="rId17" xr:uid="{49C5D6CC-1547-4F07-B0A1-185BA0251B96}"/>
    <hyperlink ref="F20" r:id="rId18" xr:uid="{36749439-C3DC-42C0-84DF-D9B2D8E98B00}"/>
    <hyperlink ref="F21" r:id="rId19" xr:uid="{5B5E4038-DB9D-4F04-B8C4-5577F06216A5}"/>
    <hyperlink ref="F23" r:id="rId20" xr:uid="{70170C6D-2A50-4F30-96AF-54F31BFF25EC}"/>
    <hyperlink ref="F24" r:id="rId21" xr:uid="{FE82E673-A60B-4DF8-8C9B-FB962EB131F2}"/>
  </hyperlinks>
  <pageMargins left="0.7" right="0.7" top="0.75" bottom="0.75" header="0.3" footer="0.3"/>
  <pageSetup paperSize="9" orientation="portrait" r:id="rId22"/>
  <tableParts count="1">
    <tablePart r:id="rId2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894B934ED7B5489E3F26BA737FA3F1" ma:contentTypeVersion="17" ma:contentTypeDescription="Utwórz nowy dokument." ma:contentTypeScope="" ma:versionID="259959035b40720def2018e8d2286627">
  <xsd:schema xmlns:xsd="http://www.w3.org/2001/XMLSchema" xmlns:xs="http://www.w3.org/2001/XMLSchema" xmlns:p="http://schemas.microsoft.com/office/2006/metadata/properties" xmlns:ns3="2dabe471-f7ce-4fce-8402-e763b65d6ec2" xmlns:ns4="63ceb931-a398-4dd3-b758-458dccd0b4e6" targetNamespace="http://schemas.microsoft.com/office/2006/metadata/properties" ma:root="true" ma:fieldsID="eb98d9a50f2863c35ae12f90d58c18e6" ns3:_="" ns4:_="">
    <xsd:import namespace="2dabe471-f7ce-4fce-8402-e763b65d6ec2"/>
    <xsd:import namespace="63ceb931-a398-4dd3-b758-458dccd0b4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be471-f7ce-4fce-8402-e763b65d6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eb931-a398-4dd3-b758-458dccd0b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6CDBC9-2864-401D-A3B6-4912E7483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abe471-f7ce-4fce-8402-e763b65d6ec2"/>
    <ds:schemaRef ds:uri="63ceb931-a398-4dd3-b758-458dccd0b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A00FA-AAF0-4E79-8001-6E64231349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6B8BDF-8850-48B5-83CC-ABF9790DA2E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3ceb931-a398-4dd3-b758-458dccd0b4e6"/>
    <ds:schemaRef ds:uri="2dabe471-f7ce-4fce-8402-e763b65d6ec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Nápoles Grabek</dc:creator>
  <cp:lastModifiedBy>Dayana Nápoles Grabek</cp:lastModifiedBy>
  <dcterms:created xsi:type="dcterms:W3CDTF">2015-06-05T18:19:34Z</dcterms:created>
  <dcterms:modified xsi:type="dcterms:W3CDTF">2026-01-12T09:08:24Z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0x01010030894B934ED7B5489E3F26BA737FA3F1</vt:lpwstr>
  </property>
</Properties>
</file>